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/>
  <c r="G46" i="4"/>
  <c r="G26" i="4"/>
  <c r="F26" i="4"/>
  <c r="B28" i="4"/>
  <c r="C28" i="4"/>
  <c r="F48" i="4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<sst xmlns="http://schemas.openxmlformats.org/spreadsheetml/2006/main" count="60" uniqueCount="60">
  <si>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</si>
  <si>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</si>
  <si>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</si>
  <si>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</si>
  <si>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</si>
  <si>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</si>
  <si>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</si>
  <si>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</si>
  <si>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</si>
  <si>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</si>
  <si>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</si>
  <si>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</si>
  <si>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</si>
  <si>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</si>
  <si>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</si>
  <si>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</si>
  <si>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</si>
  <si>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</si>
  <si>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</si>
  <si>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</si>
  <si>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</si>
  <si>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</si>
  <si>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</si>
  <si>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</si>
  <si>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</si>
  <si>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</si>
  <si>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</si>
  <si>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</si>
  <si>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</si>
  <si>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</si>
  <si>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</si>
  <si>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</si>
  <si>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</si>
  <si>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</si>
  <si>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</si>
  <si>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</si>
  <si>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</si>
  <si>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</si>
  <si>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</si>
  <si>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</si>
  <si>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</si>
  <si>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</si>
  <si>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</si>
  <si>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</si>
  <si>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</si>
  <si>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</si>
  <si>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</si>
  <si>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</si>
  <si>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</si>
  <si>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</si>
  <si>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</si>
  <si>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</si>
  <si>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</si>
  <si>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</si>
  <si>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</si>
  <si>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</si>
  <si>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</si>
  <si>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</si>
  <si>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Situación Financiera
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</si>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</sst>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1331057</xdr:colOff>
      <xdr:row>52</xdr:row>
      <xdr:rowOff>1</xdr:rowOff>
    </xdr:from>
    <xdr:to>
      <xdr:col>4</xdr:col>
      <xdr:colOff>3113942</xdr:colOff>
      <xdr:row>58</xdr:row>
      <xdr:rowOff>61058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331057" y="8120674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="78" zoomScaleNormal="78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3527932.13</v>
      </c>
      <c r="C5" s="12">
        <v>599484.68999999994</v>
      </c>
      <c r="D5" s="17"/>
      <c r="E5" s="11" t="s">
        <v>41</v>
      </c>
      <c r="F5" s="12">
        <v>2442852.23</v>
      </c>
      <c r="G5" s="5">
        <v>2144790.11</v>
      </c>
    </row>
    <row r="6" spans="1:7" x14ac:dyDescent="0.2">
      <c r="A6" s="30" t="s">
        <v>28</v>
      </c>
      <c r="B6" s="12">
        <v>12168559.74</v>
      </c>
      <c r="C6" s="12">
        <v>10826528.859999999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311830.53999999998</v>
      </c>
      <c r="C9" s="12">
        <v>220722.83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16008322.41</v>
      </c>
      <c r="C13" s="10">
        <f>SUM(C5:C11)</f>
        <v>11646736.379999999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2442852.23</v>
      </c>
      <c r="G14" s="5">
        <f>SUM(G5:G12)</f>
        <v>2444790.11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1718021.43</v>
      </c>
      <c r="C18" s="12">
        <v>1718021.43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7980938.96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-4499936.6399999997</v>
      </c>
      <c r="C21" s="12">
        <v>-4499936.6399999997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5563294.7500000009</v>
      </c>
      <c r="C26" s="10">
        <f>SUM(C16:C24)</f>
        <v>5469308.2000000002</v>
      </c>
      <c r="D26" s="17"/>
      <c r="E26" s="39" t="s">
        <v>57</v>
      </c>
      <c r="F26" s="10">
        <f>SUM(F24+F14)</f>
        <v>2442852.23</v>
      </c>
      <c r="G26" s="6">
        <f>SUM(G14+G24)</f>
        <v>2444790.11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21571617.16</v>
      </c>
      <c r="C28" s="10">
        <f>C13+C26</f>
        <v>17116044.579999998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20480403.879999999</v>
      </c>
      <c r="G35" s="6">
        <f>SUM(G36:G40)</f>
        <v>16022893.42</v>
      </c>
    </row>
    <row r="36" spans="1:7" x14ac:dyDescent="0.2">
      <c r="A36" s="31"/>
      <c r="B36" s="15"/>
      <c r="C36" s="15"/>
      <c r="D36" s="17"/>
      <c r="E36" s="11" t="s">
        <v>52</v>
      </c>
      <c r="F36" s="12">
        <v>4157510.46</v>
      </c>
      <c r="G36" s="5">
        <v>879196.43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16322893.42</v>
      </c>
      <c r="G37" s="5">
        <v>15143696.99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19128764.93</v>
      </c>
      <c r="G46" s="5">
        <f>SUM(G42+G35+G30)</f>
        <v>14671254.470000001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21571617.16</v>
      </c>
      <c r="G48" s="20">
        <f>G46+G26</f>
        <v>17116044.580000002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toshiba_lap_inf</cp:lastModifiedBy>
  <cp:lastPrinted>2020-07-30T22:00:33Z</cp:lastPrinted>
  <dcterms:created xsi:type="dcterms:W3CDTF">2012-12-11T20:26:08Z</dcterms:created>
  <dcterms:modified xsi:type="dcterms:W3CDTF">2020-08-06T15:23:16Z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